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poz-my.sharepoint.com/personal/radoslaw_juszczak_up_poznan_pl/Documents/Dokumenty/PRACA/KOMISJE UPP/KOMISJA ds NAuki_2023/4_marzec 2024/"/>
    </mc:Choice>
  </mc:AlternateContent>
  <xr:revisionPtr revIDLastSave="0" documentId="8_{F80BD399-566E-4616-9DEE-B669002D7C44}" xr6:coauthVersionLast="36" xr6:coauthVersionMax="36" xr10:uidLastSave="{00000000-0000-0000-0000-000000000000}"/>
  <bookViews>
    <workbookView xWindow="0" yWindow="0" windowWidth="19200" windowHeight="6300" activeTab="1" xr2:uid="{00000000-000D-0000-FFFF-FFFF00000000}"/>
  </bookViews>
  <sheets>
    <sheet name="Zał. nr 2a_kosztorys" sheetId="1" r:id="rId1"/>
    <sheet name="Zał. nr 2b_uzasadnienie" sheetId="2" r:id="rId2"/>
  </sheets>
  <definedNames>
    <definedName name="_ftn1" localSheetId="0">'Zał. nr 2a_kosztorys'!$B$32</definedName>
    <definedName name="_ftn1" localSheetId="1">'Zał. nr 2b_uzasadnienie'!$B$33</definedName>
    <definedName name="_ftnref1" localSheetId="0">'Zał. nr 2a_kosztorys'!$C$10</definedName>
    <definedName name="_ftnref1" localSheetId="1">'Zał. nr 2b_uzasadnienie'!$C$10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" i="2"/>
  <c r="D4" i="2"/>
  <c r="D3" i="2"/>
  <c r="D2" i="2"/>
  <c r="E28" i="1" l="1"/>
  <c r="G27" i="1"/>
  <c r="F27" i="1" s="1"/>
  <c r="H27" i="1" s="1"/>
  <c r="G26" i="1"/>
  <c r="F26" i="1" s="1"/>
  <c r="H26" i="1" s="1"/>
  <c r="L25" i="1"/>
  <c r="G25" i="1"/>
  <c r="F25" i="1" s="1"/>
  <c r="H25" i="1" s="1"/>
  <c r="G24" i="1"/>
  <c r="F24" i="1" s="1"/>
  <c r="H24" i="1" s="1"/>
  <c r="G23" i="1"/>
  <c r="F23" i="1" s="1"/>
  <c r="H23" i="1" s="1"/>
  <c r="L22" i="1"/>
  <c r="G22" i="1"/>
  <c r="F22" i="1" s="1"/>
  <c r="H22" i="1" s="1"/>
  <c r="G21" i="1"/>
  <c r="F21" i="1" s="1"/>
  <c r="H21" i="1" s="1"/>
  <c r="G20" i="1"/>
  <c r="F20" i="1" s="1"/>
  <c r="H20" i="1" s="1"/>
  <c r="L19" i="1"/>
  <c r="G19" i="1"/>
  <c r="F19" i="1" s="1"/>
  <c r="H19" i="1" s="1"/>
  <c r="G18" i="1"/>
  <c r="F18" i="1" s="1"/>
  <c r="H18" i="1" s="1"/>
  <c r="G17" i="1"/>
  <c r="F17" i="1" s="1"/>
  <c r="H17" i="1" s="1"/>
  <c r="L16" i="1"/>
  <c r="G16" i="1"/>
  <c r="F16" i="1" s="1"/>
  <c r="H16" i="1" s="1"/>
  <c r="G15" i="1"/>
  <c r="F15" i="1" s="1"/>
  <c r="H15" i="1" s="1"/>
  <c r="G14" i="1"/>
  <c r="F14" i="1" s="1"/>
  <c r="H14" i="1" s="1"/>
  <c r="L13" i="1"/>
  <c r="G13" i="1"/>
  <c r="F13" i="1" s="1"/>
  <c r="H13" i="1" s="1"/>
  <c r="G12" i="1"/>
  <c r="F12" i="1" s="1"/>
  <c r="H12" i="1" s="1"/>
  <c r="G11" i="1"/>
  <c r="F11" i="1" s="1"/>
  <c r="H11" i="1" s="1"/>
  <c r="L10" i="1"/>
  <c r="G10" i="1"/>
  <c r="F10" i="1" s="1"/>
  <c r="H10" i="1" s="1"/>
  <c r="G9" i="1"/>
  <c r="F9" i="1" s="1"/>
  <c r="H9" i="1" s="1"/>
  <c r="G8" i="1"/>
  <c r="F8" i="1" s="1"/>
  <c r="H8" i="1" s="1"/>
  <c r="L7" i="1"/>
  <c r="G7" i="1"/>
  <c r="F7" i="1" s="1"/>
  <c r="H7" i="1" s="1"/>
  <c r="K9" i="1" l="1"/>
  <c r="J9" i="1"/>
  <c r="I9" i="1"/>
  <c r="I10" i="1"/>
  <c r="K10" i="1"/>
  <c r="J10" i="1"/>
  <c r="K25" i="1"/>
  <c r="J25" i="1"/>
  <c r="I25" i="1"/>
  <c r="J17" i="1"/>
  <c r="K17" i="1"/>
  <c r="I17" i="1"/>
  <c r="I23" i="1"/>
  <c r="K23" i="1"/>
  <c r="J23" i="1"/>
  <c r="I19" i="1"/>
  <c r="K19" i="1"/>
  <c r="J19" i="1"/>
  <c r="K20" i="1"/>
  <c r="I20" i="1"/>
  <c r="J20" i="1"/>
  <c r="K11" i="1"/>
  <c r="I11" i="1"/>
  <c r="J11" i="1"/>
  <c r="J26" i="1"/>
  <c r="I26" i="1"/>
  <c r="K26" i="1"/>
  <c r="J22" i="1"/>
  <c r="I22" i="1"/>
  <c r="K22" i="1"/>
  <c r="J24" i="1"/>
  <c r="K24" i="1"/>
  <c r="I24" i="1"/>
  <c r="K15" i="1"/>
  <c r="J15" i="1"/>
  <c r="I15" i="1"/>
  <c r="K27" i="1"/>
  <c r="J27" i="1"/>
  <c r="I27" i="1"/>
  <c r="K18" i="1"/>
  <c r="J18" i="1"/>
  <c r="I18" i="1"/>
  <c r="K8" i="1"/>
  <c r="J8" i="1"/>
  <c r="I8" i="1"/>
  <c r="I21" i="1"/>
  <c r="K21" i="1"/>
  <c r="J21" i="1"/>
  <c r="K12" i="1"/>
  <c r="J12" i="1"/>
  <c r="I12" i="1"/>
  <c r="K14" i="1"/>
  <c r="J14" i="1"/>
  <c r="I14" i="1"/>
  <c r="J16" i="1"/>
  <c r="I16" i="1"/>
  <c r="K16" i="1"/>
  <c r="I7" i="1"/>
  <c r="K7" i="1"/>
  <c r="J7" i="1"/>
  <c r="J13" i="1"/>
  <c r="I13" i="1"/>
  <c r="K13" i="1"/>
  <c r="M25" i="1"/>
  <c r="M10" i="1"/>
  <c r="M13" i="1"/>
  <c r="M19" i="1"/>
  <c r="M22" i="1"/>
  <c r="G28" i="1"/>
  <c r="F28" i="1" s="1"/>
  <c r="H28" i="1" s="1"/>
  <c r="L28" i="1"/>
  <c r="M16" i="1"/>
  <c r="M7" i="1"/>
  <c r="J28" i="1" l="1"/>
  <c r="K28" i="1"/>
  <c r="I28" i="1"/>
  <c r="M28" i="1"/>
</calcChain>
</file>

<file path=xl/sharedStrings.xml><?xml version="1.0" encoding="utf-8"?>
<sst xmlns="http://schemas.openxmlformats.org/spreadsheetml/2006/main" count="83" uniqueCount="46">
  <si>
    <t>…../W/5a/JG/…..</t>
  </si>
  <si>
    <t>…../…../…..</t>
  </si>
  <si>
    <t>…../5a/JG/…..</t>
  </si>
  <si>
    <t xml:space="preserve">Tytuł grantu 
</t>
  </si>
  <si>
    <t>Kategoria wydatku</t>
  </si>
  <si>
    <t>Nazwa kosztu</t>
  </si>
  <si>
    <t>Pozycja</t>
  </si>
  <si>
    <t>Suma
netto</t>
  </si>
  <si>
    <t>Suma brutto</t>
  </si>
  <si>
    <t>A</t>
  </si>
  <si>
    <t>3.</t>
  </si>
  <si>
    <t>B</t>
  </si>
  <si>
    <t>Wydatki na zakup środków trwałych*</t>
  </si>
  <si>
    <t>1.</t>
  </si>
  <si>
    <t>2.</t>
  </si>
  <si>
    <t>C</t>
  </si>
  <si>
    <t>Wydatki na zakup wyposażenia laboratoryjnego, oprogramowania i licencji  na oprogramowanie</t>
  </si>
  <si>
    <t>D</t>
  </si>
  <si>
    <t>E</t>
  </si>
  <si>
    <t>F</t>
  </si>
  <si>
    <t>G</t>
  </si>
  <si>
    <t>Inne koszty (wymień jakie ?)</t>
  </si>
  <si>
    <t>RAZEM:</t>
  </si>
  <si>
    <t xml:space="preserve">Koszt netto
</t>
  </si>
  <si>
    <t xml:space="preserve">Koszt brutto
</t>
  </si>
  <si>
    <t xml:space="preserve">2. </t>
  </si>
  <si>
    <t xml:space="preserve">Usługi badawcze, ekspertyzy, analizy i raporty, usługi techniczne związane z prototypowaniem - cięcie, projektowanie, spawanie, malowanie, skanowanie, wydruki 3D, transport i usługi kurierskie i inne usługi nieposiadające pierwiastka/charakteru twórczego </t>
  </si>
  <si>
    <t xml:space="preserve">Numer wniosku </t>
  </si>
  <si>
    <t xml:space="preserve">Data złożenia wniosku </t>
  </si>
  <si>
    <t xml:space="preserve">Numer naboru </t>
  </si>
  <si>
    <t xml:space="preserve">1. </t>
  </si>
  <si>
    <t>Numer wniosku</t>
  </si>
  <si>
    <t>Krótkie uzasadnienie potrzeby poniesienia wydatku (500 znaków ze spacjami na 1 kategorię)</t>
  </si>
  <si>
    <t>Wydatki na zakup materiałów i surowców</t>
  </si>
  <si>
    <t>Zakup usług informatycznych oraz zbiory informacji (bazy danych, dostęp do źródeł informacji, profesjonalne opracowania)</t>
  </si>
  <si>
    <t>Koszty krajowych i zagranicznych podróży służbowych osób zaangażowanych w realizację projektu służących bezpośrednio realizacji celów projektu</t>
  </si>
  <si>
    <t>VAT</t>
  </si>
  <si>
    <t>(**) koszty należy rozdzielić w równych kwotach na lata 2024, 2025 oraz 2026</t>
  </si>
  <si>
    <t>Koszt kwalifikowany**</t>
  </si>
  <si>
    <t>(*) środki trwałe tj. przedmioty o wartości nie mniejszej niż 5 000,00 zł brutto/netto (w zależności od kwalifikowalności podatku VAT) i przewidywanym okresie używania dłuższym niż rok.</t>
  </si>
  <si>
    <t xml:space="preserve">UWAGA!: VAT jest kosztem kwalifikowanym w projektach mających charakter badań podstawowych (kosztorys bazuje na kwotach brutto). W projektach mających charakter badań aplikacyjnych VAT jest kosztem niekwalifikowanym (kosztorys bazuje na kwotach netto). </t>
  </si>
  <si>
    <r>
      <t>Badania podstawowe</t>
    </r>
    <r>
      <rPr>
        <sz val="12"/>
        <color theme="1"/>
        <rFont val="Times New Roman"/>
        <family val="1"/>
        <charset val="238"/>
      </rPr>
      <t xml:space="preserve"> rozumiane są jako prace empiryczne lub teoretyczne mające przede wszystkim na celu zdobywanie nowej wiedzy o podstawach zjawisk i obserwowalnych faktów bez nastawienia na bezpośrednie zastosowanie komercyjne; </t>
    </r>
  </si>
  <si>
    <r>
      <t>Badania aplikacyjne</t>
    </r>
    <r>
      <rPr>
        <sz val="12"/>
        <color theme="1"/>
        <rFont val="Times New Roman"/>
        <family val="1"/>
        <charset val="238"/>
      </rPr>
      <t xml:space="preserve"> rozumiane są jako prace mające na celu zdobycie nowej wiedzy oraz umiejętności, nastawione na opracowywanie nowych produktów, procesów lub usług lub wprowadzanie do nich znaczących ulepszeń. </t>
    </r>
  </si>
  <si>
    <t>W kwestiach kwalifikowalności podatku VAT we wnioskach projektowych w ramach działania 5b Wnioskodawcy proszeni są o konsultowanie kosztorysów przed złożeniem wniosku z Biurem Projektu w CIiTT (karolina.bloch@up.poznan.pl)</t>
  </si>
  <si>
    <t>Załącznik nr 2a - kosztorys "Junior Grant"</t>
  </si>
  <si>
    <t>Załącznik nr 2b - uzasadnienie kosztów "Junior Grant"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</si>
</sst>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u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164" fontId="4" fillId="3" borderId="12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top" wrapText="1"/>
    </xf>
    <xf numFmtId="164" fontId="4" fillId="3" borderId="2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164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164" fontId="4" fillId="0" borderId="24" xfId="0" applyNumberFormat="1" applyFont="1" applyBorder="1" applyAlignment="1">
      <alignment horizontal="center" vertical="center"/>
    </xf>
    <xf numFmtId="0" fontId="4" fillId="3" borderId="23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center"/>
    </xf>
    <xf numFmtId="0" fontId="1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164" fontId="4" fillId="3" borderId="10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4" fontId="7" fillId="4" borderId="27" xfId="0" applyNumberFormat="1" applyFont="1" applyFill="1" applyBorder="1" applyAlignment="1">
      <alignment horizontal="center" vertical="center"/>
    </xf>
    <xf numFmtId="164" fontId="7" fillId="4" borderId="27" xfId="0" applyNumberFormat="1" applyFont="1" applyFill="1" applyBorder="1" applyAlignment="1">
      <alignment vertical="top"/>
    </xf>
    <xf numFmtId="164" fontId="7" fillId="4" borderId="12" xfId="0" applyNumberFormat="1" applyFont="1" applyFill="1" applyBorder="1" applyAlignment="1">
      <alignment horizontal="center" vertical="center"/>
    </xf>
    <xf numFmtId="164" fontId="4" fillId="3" borderId="32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/>
    </xf>
    <xf numFmtId="164" fontId="7" fillId="5" borderId="12" xfId="0" applyNumberFormat="1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164" fontId="4" fillId="0" borderId="24" xfId="0" applyNumberFormat="1" applyFont="1" applyBorder="1" applyAlignment="1">
      <alignment horizontal="center" vertical="center"/>
    </xf>
    <xf numFmtId="0" fontId="7" fillId="4" borderId="25" xfId="0" applyFont="1" applyFill="1" applyBorder="1" applyAlignment="1">
      <alignment horizontal="right" vertical="top"/>
    </xf>
    <xf numFmtId="0" fontId="7" fillId="4" borderId="4" xfId="0" applyFont="1" applyFill="1" applyBorder="1" applyAlignment="1">
      <alignment horizontal="right" vertical="top"/>
    </xf>
    <xf numFmtId="0" fontId="7" fillId="4" borderId="26" xfId="0" applyFont="1" applyFill="1" applyBorder="1" applyAlignment="1">
      <alignment horizontal="right" vertical="top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top" wrapText="1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30" xfId="0" applyNumberFormat="1" applyFont="1" applyFill="1" applyBorder="1" applyAlignment="1">
      <alignment horizontal="center" vertical="center"/>
    </xf>
    <xf numFmtId="164" fontId="4" fillId="3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zoomScaleNormal="100" workbookViewId="0">
      <selection activeCell="B1" sqref="B1"/>
    </sheetView>
  </sheetViews>
  <sheetFormatPr defaultColWidth="8.89453125" defaultRowHeight="14.4" x14ac:dyDescent="0.55000000000000004"/>
  <cols>
    <col min="1" max="1" width="8.89453125" style="4"/>
    <col min="2" max="2" width="12" style="37" customWidth="1"/>
    <col min="3" max="3" width="46.68359375" style="32" customWidth="1"/>
    <col min="4" max="4" width="46.68359375" style="4" customWidth="1"/>
    <col min="5" max="5" width="15.1015625" style="4" customWidth="1"/>
    <col min="6" max="6" width="14.3125" style="4" customWidth="1"/>
    <col min="7" max="7" width="15.41796875" style="4" customWidth="1"/>
    <col min="8" max="8" width="17.68359375" style="4" customWidth="1"/>
    <col min="9" max="11" width="15.41796875" style="4" customWidth="1"/>
    <col min="12" max="12" width="14.1015625" style="4" customWidth="1"/>
    <col min="13" max="13" width="15.89453125" style="4" customWidth="1"/>
    <col min="14" max="16384" width="8.89453125" style="4"/>
  </cols>
  <sheetData>
    <row r="1" spans="1:13" ht="15.3" thickBot="1" x14ac:dyDescent="0.6">
      <c r="A1" s="1"/>
      <c r="B1" s="2" t="s">
        <v>44</v>
      </c>
      <c r="C1" s="3"/>
      <c r="D1" s="3"/>
      <c r="E1" s="3"/>
      <c r="F1" s="3"/>
      <c r="G1" s="3"/>
      <c r="H1" s="1"/>
      <c r="I1" s="1"/>
      <c r="J1" s="1"/>
      <c r="K1" s="1"/>
      <c r="L1" s="1"/>
    </row>
    <row r="2" spans="1:13" ht="15" customHeight="1" thickBot="1" x14ac:dyDescent="0.6">
      <c r="B2" s="91" t="s">
        <v>27</v>
      </c>
      <c r="C2" s="92"/>
      <c r="D2" s="93" t="s">
        <v>0</v>
      </c>
      <c r="E2" s="93"/>
      <c r="F2" s="93"/>
      <c r="G2" s="93"/>
      <c r="H2" s="93"/>
      <c r="I2" s="93"/>
      <c r="J2" s="93"/>
      <c r="K2" s="93"/>
      <c r="L2" s="93"/>
      <c r="M2" s="93"/>
    </row>
    <row r="3" spans="1:13" ht="15" customHeight="1" thickBot="1" x14ac:dyDescent="0.6">
      <c r="B3" s="91" t="s">
        <v>28</v>
      </c>
      <c r="C3" s="92"/>
      <c r="D3" s="93" t="s">
        <v>1</v>
      </c>
      <c r="E3" s="93"/>
      <c r="F3" s="93"/>
      <c r="G3" s="93"/>
      <c r="H3" s="93"/>
      <c r="I3" s="93"/>
      <c r="J3" s="93"/>
      <c r="K3" s="93"/>
      <c r="L3" s="93"/>
      <c r="M3" s="93"/>
    </row>
    <row r="4" spans="1:13" ht="15" customHeight="1" thickBot="1" x14ac:dyDescent="0.6">
      <c r="B4" s="91" t="s">
        <v>29</v>
      </c>
      <c r="C4" s="92"/>
      <c r="D4" s="93" t="s">
        <v>2</v>
      </c>
      <c r="E4" s="93"/>
      <c r="F4" s="93"/>
      <c r="G4" s="93"/>
      <c r="H4" s="93"/>
      <c r="I4" s="93"/>
      <c r="J4" s="93"/>
      <c r="K4" s="93"/>
      <c r="L4" s="93"/>
      <c r="M4" s="93"/>
    </row>
    <row r="5" spans="1:13" ht="14.7" thickBot="1" x14ac:dyDescent="0.6">
      <c r="B5" s="94" t="s">
        <v>3</v>
      </c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5" customFormat="1" ht="30.3" thickBot="1" x14ac:dyDescent="0.6">
      <c r="B6" s="6" t="s">
        <v>4</v>
      </c>
      <c r="C6" s="7" t="s">
        <v>5</v>
      </c>
      <c r="D6" s="8" t="s">
        <v>6</v>
      </c>
      <c r="E6" s="9" t="s">
        <v>23</v>
      </c>
      <c r="F6" s="9" t="s">
        <v>36</v>
      </c>
      <c r="G6" s="9" t="s">
        <v>24</v>
      </c>
      <c r="H6" s="57" t="s">
        <v>38</v>
      </c>
      <c r="I6" s="57">
        <v>2024</v>
      </c>
      <c r="J6" s="57">
        <v>2025</v>
      </c>
      <c r="K6" s="57">
        <v>2026</v>
      </c>
      <c r="L6" s="9" t="s">
        <v>7</v>
      </c>
      <c r="M6" s="9" t="s">
        <v>8</v>
      </c>
    </row>
    <row r="7" spans="1:13" ht="15.6" thickBot="1" x14ac:dyDescent="0.6">
      <c r="B7" s="81" t="s">
        <v>9</v>
      </c>
      <c r="C7" s="84" t="s">
        <v>33</v>
      </c>
      <c r="D7" s="10" t="s">
        <v>13</v>
      </c>
      <c r="E7" s="11"/>
      <c r="F7" s="54">
        <f>G7-E7</f>
        <v>0</v>
      </c>
      <c r="G7" s="11">
        <f>E7*1.23</f>
        <v>0</v>
      </c>
      <c r="H7" s="48">
        <f>(F7*76.51)/100+E7</f>
        <v>0</v>
      </c>
      <c r="I7" s="58">
        <f>H7/3</f>
        <v>0</v>
      </c>
      <c r="J7" s="58">
        <f>H7/3</f>
        <v>0</v>
      </c>
      <c r="K7" s="58">
        <f>H7/3</f>
        <v>0</v>
      </c>
      <c r="L7" s="87">
        <f>SUM(E7:E9)</f>
        <v>0</v>
      </c>
      <c r="M7" s="87">
        <f>SUM(G7:G9)</f>
        <v>0</v>
      </c>
    </row>
    <row r="8" spans="1:13" ht="15.6" thickBot="1" x14ac:dyDescent="0.6">
      <c r="B8" s="82"/>
      <c r="C8" s="85"/>
      <c r="D8" s="12" t="s">
        <v>25</v>
      </c>
      <c r="E8" s="13"/>
      <c r="F8" s="49">
        <f t="shared" ref="F8:F9" si="0">G8-E8</f>
        <v>0</v>
      </c>
      <c r="G8" s="13">
        <f t="shared" ref="G8:G27" si="1">E8*1.23</f>
        <v>0</v>
      </c>
      <c r="H8" s="58">
        <f t="shared" ref="H8:H9" si="2">(F8*76.51)/100+E8</f>
        <v>0</v>
      </c>
      <c r="I8" s="58">
        <f t="shared" ref="I8:I27" si="3">H8/3</f>
        <v>0</v>
      </c>
      <c r="J8" s="58">
        <f t="shared" ref="J8:J27" si="4">H8/3</f>
        <v>0</v>
      </c>
      <c r="K8" s="58">
        <f t="shared" ref="K8:K27" si="5">H8/3</f>
        <v>0</v>
      </c>
      <c r="L8" s="88"/>
      <c r="M8" s="88"/>
    </row>
    <row r="9" spans="1:13" ht="15.6" thickBot="1" x14ac:dyDescent="0.6">
      <c r="B9" s="83"/>
      <c r="C9" s="86"/>
      <c r="D9" s="14" t="s">
        <v>10</v>
      </c>
      <c r="E9" s="15"/>
      <c r="F9" s="53">
        <f t="shared" si="0"/>
        <v>0</v>
      </c>
      <c r="G9" s="15">
        <f t="shared" si="1"/>
        <v>0</v>
      </c>
      <c r="H9" s="58">
        <f t="shared" si="2"/>
        <v>0</v>
      </c>
      <c r="I9" s="58">
        <f t="shared" si="3"/>
        <v>0</v>
      </c>
      <c r="J9" s="58">
        <f t="shared" si="4"/>
        <v>0</v>
      </c>
      <c r="K9" s="58">
        <f t="shared" si="5"/>
        <v>0</v>
      </c>
      <c r="L9" s="89"/>
      <c r="M9" s="89"/>
    </row>
    <row r="10" spans="1:13" ht="15.6" thickBot="1" x14ac:dyDescent="0.6">
      <c r="B10" s="61" t="s">
        <v>11</v>
      </c>
      <c r="C10" s="78" t="s">
        <v>12</v>
      </c>
      <c r="D10" s="16" t="s">
        <v>13</v>
      </c>
      <c r="E10" s="17"/>
      <c r="F10" s="55">
        <f>G10-E10</f>
        <v>0</v>
      </c>
      <c r="G10" s="17">
        <f t="shared" si="1"/>
        <v>0</v>
      </c>
      <c r="H10" s="55">
        <f>(F10*76.51)/100+E10</f>
        <v>0</v>
      </c>
      <c r="I10" s="58">
        <f t="shared" si="3"/>
        <v>0</v>
      </c>
      <c r="J10" s="58">
        <f t="shared" si="4"/>
        <v>0</v>
      </c>
      <c r="K10" s="58">
        <f t="shared" si="5"/>
        <v>0</v>
      </c>
      <c r="L10" s="67">
        <f>SUM(E10:E12)</f>
        <v>0</v>
      </c>
      <c r="M10" s="67">
        <f>SUM(G10:G12)</f>
        <v>0</v>
      </c>
    </row>
    <row r="11" spans="1:13" ht="15.6" thickBot="1" x14ac:dyDescent="0.6">
      <c r="B11" s="62"/>
      <c r="C11" s="79"/>
      <c r="D11" s="18" t="s">
        <v>14</v>
      </c>
      <c r="E11" s="19"/>
      <c r="F11" s="47">
        <f t="shared" ref="F11:F12" si="6">G11-E11</f>
        <v>0</v>
      </c>
      <c r="G11" s="19">
        <f t="shared" si="1"/>
        <v>0</v>
      </c>
      <c r="H11" s="47">
        <f t="shared" ref="H11:H12" si="7">(F11*76.51)/100+E11</f>
        <v>0</v>
      </c>
      <c r="I11" s="58">
        <f t="shared" si="3"/>
        <v>0</v>
      </c>
      <c r="J11" s="58">
        <f t="shared" si="4"/>
        <v>0</v>
      </c>
      <c r="K11" s="58">
        <f t="shared" si="5"/>
        <v>0</v>
      </c>
      <c r="L11" s="68"/>
      <c r="M11" s="68"/>
    </row>
    <row r="12" spans="1:13" ht="15.6" thickBot="1" x14ac:dyDescent="0.6">
      <c r="B12" s="63"/>
      <c r="C12" s="97"/>
      <c r="D12" s="20" t="s">
        <v>10</v>
      </c>
      <c r="E12" s="21"/>
      <c r="F12" s="56">
        <f t="shared" si="6"/>
        <v>0</v>
      </c>
      <c r="G12" s="21">
        <f t="shared" si="1"/>
        <v>0</v>
      </c>
      <c r="H12" s="56">
        <f t="shared" si="7"/>
        <v>0</v>
      </c>
      <c r="I12" s="58">
        <f t="shared" si="3"/>
        <v>0</v>
      </c>
      <c r="J12" s="58">
        <f t="shared" si="4"/>
        <v>0</v>
      </c>
      <c r="K12" s="58">
        <f t="shared" si="5"/>
        <v>0</v>
      </c>
      <c r="L12" s="69"/>
      <c r="M12" s="69"/>
    </row>
    <row r="13" spans="1:13" ht="15.6" thickBot="1" x14ac:dyDescent="0.6">
      <c r="B13" s="81" t="s">
        <v>15</v>
      </c>
      <c r="C13" s="84" t="s">
        <v>16</v>
      </c>
      <c r="D13" s="10" t="s">
        <v>30</v>
      </c>
      <c r="E13" s="11"/>
      <c r="F13" s="54">
        <f>G13-E13</f>
        <v>0</v>
      </c>
      <c r="G13" s="11">
        <f t="shared" si="1"/>
        <v>0</v>
      </c>
      <c r="H13" s="54">
        <f>(F13*76.51)/100+E13</f>
        <v>0</v>
      </c>
      <c r="I13" s="58">
        <f t="shared" si="3"/>
        <v>0</v>
      </c>
      <c r="J13" s="58">
        <f t="shared" si="4"/>
        <v>0</v>
      </c>
      <c r="K13" s="58">
        <f t="shared" si="5"/>
        <v>0</v>
      </c>
      <c r="L13" s="87">
        <f>SUM(E13:E15)</f>
        <v>0</v>
      </c>
      <c r="M13" s="87">
        <f>SUM(G13:G15)</f>
        <v>0</v>
      </c>
    </row>
    <row r="14" spans="1:13" ht="15.6" thickBot="1" x14ac:dyDescent="0.6">
      <c r="B14" s="82"/>
      <c r="C14" s="85"/>
      <c r="D14" s="12" t="s">
        <v>14</v>
      </c>
      <c r="E14" s="13"/>
      <c r="F14" s="49">
        <f t="shared" ref="F14:F15" si="8">G14-E14</f>
        <v>0</v>
      </c>
      <c r="G14" s="13">
        <f t="shared" si="1"/>
        <v>0</v>
      </c>
      <c r="H14" s="49">
        <f t="shared" ref="H14:H15" si="9">(F14*76.51)/100+E14</f>
        <v>0</v>
      </c>
      <c r="I14" s="58">
        <f t="shared" si="3"/>
        <v>0</v>
      </c>
      <c r="J14" s="58">
        <f t="shared" si="4"/>
        <v>0</v>
      </c>
      <c r="K14" s="58">
        <f t="shared" si="5"/>
        <v>0</v>
      </c>
      <c r="L14" s="88"/>
      <c r="M14" s="88"/>
    </row>
    <row r="15" spans="1:13" ht="15.6" thickBot="1" x14ac:dyDescent="0.6">
      <c r="B15" s="83"/>
      <c r="C15" s="86"/>
      <c r="D15" s="14" t="s">
        <v>10</v>
      </c>
      <c r="E15" s="15"/>
      <c r="F15" s="53">
        <f t="shared" si="8"/>
        <v>0</v>
      </c>
      <c r="G15" s="15">
        <f t="shared" si="1"/>
        <v>0</v>
      </c>
      <c r="H15" s="53">
        <f t="shared" si="9"/>
        <v>0</v>
      </c>
      <c r="I15" s="58">
        <f t="shared" si="3"/>
        <v>0</v>
      </c>
      <c r="J15" s="58">
        <f t="shared" si="4"/>
        <v>0</v>
      </c>
      <c r="K15" s="58">
        <f t="shared" si="5"/>
        <v>0</v>
      </c>
      <c r="L15" s="89"/>
      <c r="M15" s="89"/>
    </row>
    <row r="16" spans="1:13" ht="15.6" thickBot="1" x14ac:dyDescent="0.6">
      <c r="B16" s="61" t="s">
        <v>17</v>
      </c>
      <c r="C16" s="78" t="s">
        <v>26</v>
      </c>
      <c r="D16" s="16" t="s">
        <v>13</v>
      </c>
      <c r="E16" s="17"/>
      <c r="F16" s="55">
        <f>G16-E16</f>
        <v>0</v>
      </c>
      <c r="G16" s="17">
        <f t="shared" si="1"/>
        <v>0</v>
      </c>
      <c r="H16" s="55">
        <f>(F16*76.51)/100+E16</f>
        <v>0</v>
      </c>
      <c r="I16" s="58">
        <f t="shared" si="3"/>
        <v>0</v>
      </c>
      <c r="J16" s="58">
        <f t="shared" si="4"/>
        <v>0</v>
      </c>
      <c r="K16" s="58">
        <f t="shared" si="5"/>
        <v>0</v>
      </c>
      <c r="L16" s="67">
        <f>SUM(E16:E18)</f>
        <v>0</v>
      </c>
      <c r="M16" s="67">
        <f>SUM(G16:G18)</f>
        <v>0</v>
      </c>
    </row>
    <row r="17" spans="2:14" ht="15.6" thickBot="1" x14ac:dyDescent="0.6">
      <c r="B17" s="62"/>
      <c r="C17" s="79"/>
      <c r="D17" s="18" t="s">
        <v>14</v>
      </c>
      <c r="E17" s="19"/>
      <c r="F17" s="47">
        <f t="shared" ref="F17:F18" si="10">G17-E17</f>
        <v>0</v>
      </c>
      <c r="G17" s="19">
        <f t="shared" si="1"/>
        <v>0</v>
      </c>
      <c r="H17" s="47">
        <f t="shared" ref="H17:H18" si="11">(F17*76.51)/100+E17</f>
        <v>0</v>
      </c>
      <c r="I17" s="58">
        <f t="shared" si="3"/>
        <v>0</v>
      </c>
      <c r="J17" s="58">
        <f t="shared" si="4"/>
        <v>0</v>
      </c>
      <c r="K17" s="58">
        <f t="shared" si="5"/>
        <v>0</v>
      </c>
      <c r="L17" s="68"/>
      <c r="M17" s="68"/>
    </row>
    <row r="18" spans="2:14" ht="65.400000000000006" customHeight="1" thickBot="1" x14ac:dyDescent="0.6">
      <c r="B18" s="77"/>
      <c r="C18" s="80"/>
      <c r="D18" s="22" t="s">
        <v>10</v>
      </c>
      <c r="E18" s="23"/>
      <c r="F18" s="56">
        <f t="shared" si="10"/>
        <v>0</v>
      </c>
      <c r="G18" s="23">
        <f t="shared" si="1"/>
        <v>0</v>
      </c>
      <c r="H18" s="56">
        <f t="shared" si="11"/>
        <v>0</v>
      </c>
      <c r="I18" s="58">
        <f t="shared" si="3"/>
        <v>0</v>
      </c>
      <c r="J18" s="58">
        <f t="shared" si="4"/>
        <v>0</v>
      </c>
      <c r="K18" s="58">
        <f t="shared" si="5"/>
        <v>0</v>
      </c>
      <c r="L18" s="73"/>
      <c r="M18" s="73"/>
    </row>
    <row r="19" spans="2:14" ht="15.6" thickBot="1" x14ac:dyDescent="0.6">
      <c r="B19" s="81" t="s">
        <v>18</v>
      </c>
      <c r="C19" s="84" t="s">
        <v>34</v>
      </c>
      <c r="D19" s="10" t="s">
        <v>13</v>
      </c>
      <c r="E19" s="11"/>
      <c r="F19" s="54">
        <f>G19-E19</f>
        <v>0</v>
      </c>
      <c r="G19" s="11">
        <f t="shared" si="1"/>
        <v>0</v>
      </c>
      <c r="H19" s="54">
        <f>(F19*76.51)/100+E19</f>
        <v>0</v>
      </c>
      <c r="I19" s="58">
        <f t="shared" si="3"/>
        <v>0</v>
      </c>
      <c r="J19" s="58">
        <f t="shared" si="4"/>
        <v>0</v>
      </c>
      <c r="K19" s="58">
        <f t="shared" si="5"/>
        <v>0</v>
      </c>
      <c r="L19" s="87">
        <f>SUM(E19:E21)</f>
        <v>0</v>
      </c>
      <c r="M19" s="87">
        <f>SUM(G19:G21)</f>
        <v>0</v>
      </c>
    </row>
    <row r="20" spans="2:14" ht="15.6" thickBot="1" x14ac:dyDescent="0.6">
      <c r="B20" s="82"/>
      <c r="C20" s="85"/>
      <c r="D20" s="12" t="s">
        <v>14</v>
      </c>
      <c r="E20" s="13"/>
      <c r="F20" s="49">
        <f t="shared" ref="F20:F21" si="12">G20-E20</f>
        <v>0</v>
      </c>
      <c r="G20" s="13">
        <f t="shared" si="1"/>
        <v>0</v>
      </c>
      <c r="H20" s="49">
        <f t="shared" ref="H20:H21" si="13">(F20*76.51)/100+E20</f>
        <v>0</v>
      </c>
      <c r="I20" s="58">
        <f t="shared" si="3"/>
        <v>0</v>
      </c>
      <c r="J20" s="58">
        <f t="shared" si="4"/>
        <v>0</v>
      </c>
      <c r="K20" s="58">
        <f t="shared" si="5"/>
        <v>0</v>
      </c>
      <c r="L20" s="88"/>
      <c r="M20" s="88"/>
    </row>
    <row r="21" spans="2:14" ht="15.6" thickBot="1" x14ac:dyDescent="0.6">
      <c r="B21" s="83"/>
      <c r="C21" s="86"/>
      <c r="D21" s="14" t="s">
        <v>10</v>
      </c>
      <c r="E21" s="15"/>
      <c r="F21" s="53">
        <f t="shared" si="12"/>
        <v>0</v>
      </c>
      <c r="G21" s="15">
        <f t="shared" si="1"/>
        <v>0</v>
      </c>
      <c r="H21" s="53">
        <f t="shared" si="13"/>
        <v>0</v>
      </c>
      <c r="I21" s="58">
        <f t="shared" si="3"/>
        <v>0</v>
      </c>
      <c r="J21" s="58">
        <f t="shared" si="4"/>
        <v>0</v>
      </c>
      <c r="K21" s="58">
        <f t="shared" si="5"/>
        <v>0</v>
      </c>
      <c r="L21" s="89"/>
      <c r="M21" s="89"/>
    </row>
    <row r="22" spans="2:14" ht="15.6" thickBot="1" x14ac:dyDescent="0.6">
      <c r="B22" s="61" t="s">
        <v>19</v>
      </c>
      <c r="C22" s="64" t="s">
        <v>35</v>
      </c>
      <c r="D22" s="16" t="s">
        <v>13</v>
      </c>
      <c r="E22" s="17"/>
      <c r="F22" s="55">
        <f>G22-E22</f>
        <v>0</v>
      </c>
      <c r="G22" s="17">
        <f t="shared" si="1"/>
        <v>0</v>
      </c>
      <c r="H22" s="55">
        <f>(F22*76.51)/100+E22</f>
        <v>0</v>
      </c>
      <c r="I22" s="58">
        <f t="shared" si="3"/>
        <v>0</v>
      </c>
      <c r="J22" s="58">
        <f t="shared" si="4"/>
        <v>0</v>
      </c>
      <c r="K22" s="58">
        <f t="shared" si="5"/>
        <v>0</v>
      </c>
      <c r="L22" s="67">
        <f>SUM(E22:E24)</f>
        <v>0</v>
      </c>
      <c r="M22" s="67">
        <f>SUM(G22:G24)</f>
        <v>0</v>
      </c>
    </row>
    <row r="23" spans="2:14" ht="15.6" thickBot="1" x14ac:dyDescent="0.6">
      <c r="B23" s="62"/>
      <c r="C23" s="65"/>
      <c r="D23" s="18" t="s">
        <v>14</v>
      </c>
      <c r="E23" s="19"/>
      <c r="F23" s="47">
        <f t="shared" ref="F23:F28" si="14">G23-E23</f>
        <v>0</v>
      </c>
      <c r="G23" s="19">
        <f t="shared" si="1"/>
        <v>0</v>
      </c>
      <c r="H23" s="47">
        <f t="shared" ref="H23:H28" si="15">(F23*76.51)/100+E23</f>
        <v>0</v>
      </c>
      <c r="I23" s="58">
        <f t="shared" si="3"/>
        <v>0</v>
      </c>
      <c r="J23" s="58">
        <f t="shared" si="4"/>
        <v>0</v>
      </c>
      <c r="K23" s="58">
        <f t="shared" si="5"/>
        <v>0</v>
      </c>
      <c r="L23" s="68"/>
      <c r="M23" s="68"/>
    </row>
    <row r="24" spans="2:14" ht="44.4" customHeight="1" thickBot="1" x14ac:dyDescent="0.6">
      <c r="B24" s="63"/>
      <c r="C24" s="66"/>
      <c r="D24" s="20" t="s">
        <v>10</v>
      </c>
      <c r="E24" s="21"/>
      <c r="F24" s="56">
        <f t="shared" si="14"/>
        <v>0</v>
      </c>
      <c r="G24" s="21">
        <f t="shared" si="1"/>
        <v>0</v>
      </c>
      <c r="H24" s="56">
        <f t="shared" si="15"/>
        <v>0</v>
      </c>
      <c r="I24" s="58">
        <f t="shared" si="3"/>
        <v>0</v>
      </c>
      <c r="J24" s="58">
        <f t="shared" si="4"/>
        <v>0</v>
      </c>
      <c r="K24" s="58">
        <f t="shared" si="5"/>
        <v>0</v>
      </c>
      <c r="L24" s="69"/>
      <c r="M24" s="69"/>
    </row>
    <row r="25" spans="2:14" ht="15.6" thickBot="1" x14ac:dyDescent="0.6">
      <c r="B25" s="61" t="s">
        <v>20</v>
      </c>
      <c r="C25" s="70" t="s">
        <v>21</v>
      </c>
      <c r="D25" s="16" t="s">
        <v>13</v>
      </c>
      <c r="E25" s="17"/>
      <c r="F25" s="55">
        <f t="shared" si="14"/>
        <v>0</v>
      </c>
      <c r="G25" s="17">
        <f t="shared" si="1"/>
        <v>0</v>
      </c>
      <c r="H25" s="55">
        <f t="shared" si="15"/>
        <v>0</v>
      </c>
      <c r="I25" s="58">
        <f t="shared" si="3"/>
        <v>0</v>
      </c>
      <c r="J25" s="58">
        <f t="shared" si="4"/>
        <v>0</v>
      </c>
      <c r="K25" s="58">
        <f t="shared" si="5"/>
        <v>0</v>
      </c>
      <c r="L25" s="67">
        <f>SUM(E25:E27)</f>
        <v>0</v>
      </c>
      <c r="M25" s="67">
        <f>SUM(G25:G27)</f>
        <v>0</v>
      </c>
    </row>
    <row r="26" spans="2:14" ht="15.6" thickBot="1" x14ac:dyDescent="0.6">
      <c r="B26" s="62"/>
      <c r="C26" s="71"/>
      <c r="D26" s="18" t="s">
        <v>14</v>
      </c>
      <c r="E26" s="19"/>
      <c r="F26" s="47">
        <f t="shared" si="14"/>
        <v>0</v>
      </c>
      <c r="G26" s="19">
        <f t="shared" si="1"/>
        <v>0</v>
      </c>
      <c r="H26" s="47">
        <f t="shared" si="15"/>
        <v>0</v>
      </c>
      <c r="I26" s="58">
        <f t="shared" si="3"/>
        <v>0</v>
      </c>
      <c r="J26" s="58">
        <f t="shared" si="4"/>
        <v>0</v>
      </c>
      <c r="K26" s="58">
        <f t="shared" si="5"/>
        <v>0</v>
      </c>
      <c r="L26" s="68"/>
      <c r="M26" s="68"/>
    </row>
    <row r="27" spans="2:14" ht="15.6" thickBot="1" x14ac:dyDescent="0.6">
      <c r="B27" s="63"/>
      <c r="C27" s="72"/>
      <c r="D27" s="22" t="s">
        <v>10</v>
      </c>
      <c r="E27" s="23"/>
      <c r="F27" s="56">
        <f t="shared" si="14"/>
        <v>0</v>
      </c>
      <c r="G27" s="23">
        <f t="shared" si="1"/>
        <v>0</v>
      </c>
      <c r="H27" s="56">
        <f t="shared" si="15"/>
        <v>0</v>
      </c>
      <c r="I27" s="54">
        <f t="shared" si="3"/>
        <v>0</v>
      </c>
      <c r="J27" s="54">
        <f t="shared" si="4"/>
        <v>0</v>
      </c>
      <c r="K27" s="54">
        <f t="shared" si="5"/>
        <v>0</v>
      </c>
      <c r="L27" s="73"/>
      <c r="M27" s="73"/>
    </row>
    <row r="28" spans="2:14" ht="17.7" thickBot="1" x14ac:dyDescent="0.6">
      <c r="B28" s="74" t="s">
        <v>22</v>
      </c>
      <c r="C28" s="75"/>
      <c r="D28" s="76"/>
      <c r="E28" s="50">
        <f>SUM(E7:E25)</f>
        <v>0</v>
      </c>
      <c r="F28" s="52">
        <f t="shared" si="14"/>
        <v>0</v>
      </c>
      <c r="G28" s="50">
        <f>SUM(G7:G25)</f>
        <v>0</v>
      </c>
      <c r="H28" s="59">
        <f t="shared" si="15"/>
        <v>0</v>
      </c>
      <c r="I28" s="60">
        <f>SUM(I7:I27)</f>
        <v>0</v>
      </c>
      <c r="J28" s="60">
        <f t="shared" ref="J28:K28" si="16">SUM(J7:J27)</f>
        <v>0</v>
      </c>
      <c r="K28" s="60">
        <f t="shared" si="16"/>
        <v>0</v>
      </c>
      <c r="L28" s="51">
        <f>SUM(L7:L27)</f>
        <v>0</v>
      </c>
      <c r="M28" s="51">
        <f>SUM(M7:M27)</f>
        <v>0</v>
      </c>
    </row>
    <row r="29" spans="2:14" x14ac:dyDescent="0.55000000000000004">
      <c r="B29" s="107" t="s">
        <v>39</v>
      </c>
      <c r="C29" s="108"/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09"/>
    </row>
    <row r="30" spans="2:14" ht="15.3" x14ac:dyDescent="0.55000000000000004">
      <c r="B30" s="90" t="s">
        <v>37</v>
      </c>
      <c r="C30" s="90"/>
      <c r="D30" s="90"/>
      <c r="E30" s="25"/>
      <c r="F30" s="25"/>
      <c r="G30" s="25"/>
      <c r="H30" s="25"/>
      <c r="I30" s="25"/>
      <c r="J30" s="25"/>
      <c r="K30" s="25"/>
      <c r="L30" s="25"/>
      <c r="M30" s="25"/>
    </row>
    <row r="31" spans="2:14" ht="15.6" x14ac:dyDescent="0.55000000000000004">
      <c r="B31" s="33"/>
      <c r="C31" s="34"/>
      <c r="D31" s="35"/>
      <c r="E31" s="25"/>
      <c r="F31" s="25"/>
      <c r="G31" s="25"/>
      <c r="H31" s="25"/>
      <c r="I31" s="25"/>
      <c r="J31" s="25"/>
      <c r="K31" s="25"/>
      <c r="L31" s="36"/>
      <c r="M31" s="36"/>
    </row>
    <row r="32" spans="2:14" ht="15.3" x14ac:dyDescent="0.55000000000000004">
      <c r="B32" s="111" t="s">
        <v>40</v>
      </c>
      <c r="C32" s="30"/>
      <c r="D32" s="25"/>
      <c r="E32" s="25"/>
      <c r="F32" s="25"/>
      <c r="G32" s="25"/>
      <c r="H32" s="25"/>
      <c r="I32" s="25"/>
      <c r="J32" s="25"/>
      <c r="K32" s="25"/>
    </row>
    <row r="33" spans="2:2" ht="15.3" x14ac:dyDescent="0.55000000000000004">
      <c r="B33" s="112" t="s">
        <v>41</v>
      </c>
    </row>
    <row r="34" spans="2:2" ht="15.3" x14ac:dyDescent="0.55000000000000004">
      <c r="B34" s="112" t="s">
        <v>42</v>
      </c>
    </row>
    <row r="35" spans="2:2" ht="15.3" x14ac:dyDescent="0.55000000000000004">
      <c r="B35" s="33"/>
    </row>
    <row r="36" spans="2:2" ht="15.3" x14ac:dyDescent="0.55000000000000004">
      <c r="B36" s="33" t="s">
        <v>43</v>
      </c>
    </row>
  </sheetData>
  <mergeCells count="38">
    <mergeCell ref="B30:D30"/>
    <mergeCell ref="B2:C2"/>
    <mergeCell ref="D2:M2"/>
    <mergeCell ref="B3:C3"/>
    <mergeCell ref="D3:M3"/>
    <mergeCell ref="B4:C4"/>
    <mergeCell ref="D4:M4"/>
    <mergeCell ref="B5:C5"/>
    <mergeCell ref="D5:M5"/>
    <mergeCell ref="B7:B9"/>
    <mergeCell ref="C7:C9"/>
    <mergeCell ref="L7:L9"/>
    <mergeCell ref="M7:M9"/>
    <mergeCell ref="B10:B12"/>
    <mergeCell ref="C10:C12"/>
    <mergeCell ref="L10:L12"/>
    <mergeCell ref="M10:M12"/>
    <mergeCell ref="B13:B15"/>
    <mergeCell ref="C13:C15"/>
    <mergeCell ref="L13:L15"/>
    <mergeCell ref="M13:M15"/>
    <mergeCell ref="B16:B18"/>
    <mergeCell ref="C16:C18"/>
    <mergeCell ref="L16:L18"/>
    <mergeCell ref="M16:M18"/>
    <mergeCell ref="B19:B21"/>
    <mergeCell ref="C19:C21"/>
    <mergeCell ref="L19:L21"/>
    <mergeCell ref="M19:M21"/>
    <mergeCell ref="B22:B24"/>
    <mergeCell ref="C22:C24"/>
    <mergeCell ref="L22:L24"/>
    <mergeCell ref="M22:M24"/>
    <mergeCell ref="B25:B27"/>
    <mergeCell ref="C25:C27"/>
    <mergeCell ref="L25:L27"/>
    <mergeCell ref="M25:M27"/>
    <mergeCell ref="B28:D28"/>
  </mergeCells>
  <pageMargins left="0.7" right="0.7" top="0.75" bottom="0.75" header="0.3" footer="0.3"/>
  <pageSetup paperSize="9" scale="74" orientation="landscape" verticalDpi="300" r:id="rId1"/>
  <ignoredErrors>
    <ignoredError sqref="L7 L10 L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tabSelected="1" zoomScaleNormal="100" workbookViewId="0">
      <selection activeCell="H13" sqref="H13"/>
    </sheetView>
  </sheetViews>
  <sheetFormatPr defaultColWidth="8.89453125" defaultRowHeight="14.4" x14ac:dyDescent="0.55000000000000004"/>
  <cols>
    <col min="1" max="1" width="8.89453125" style="4"/>
    <col min="2" max="2" width="12" style="37" customWidth="1"/>
    <col min="3" max="3" width="46.68359375" style="32" customWidth="1"/>
    <col min="4" max="4" width="46.68359375" style="4" customWidth="1"/>
    <col min="5" max="5" width="52.5234375" style="4" customWidth="1"/>
    <col min="6" max="16384" width="8.89453125" style="4"/>
  </cols>
  <sheetData>
    <row r="1" spans="1:5" ht="15.3" thickBot="1" x14ac:dyDescent="0.6">
      <c r="A1" s="1"/>
      <c r="B1" s="38" t="s">
        <v>45</v>
      </c>
      <c r="C1" s="39"/>
      <c r="D1" s="3"/>
      <c r="E1" s="3"/>
    </row>
    <row r="2" spans="1:5" ht="15" customHeight="1" thickBot="1" x14ac:dyDescent="0.6">
      <c r="B2" s="91" t="s">
        <v>31</v>
      </c>
      <c r="C2" s="92"/>
      <c r="D2" s="93" t="str">
        <f>'Zał. nr 2a_kosztorys'!$D$2:$M$2</f>
        <v>…../W/5a/JG/…..</v>
      </c>
      <c r="E2" s="93"/>
    </row>
    <row r="3" spans="1:5" ht="15" customHeight="1" thickBot="1" x14ac:dyDescent="0.6">
      <c r="B3" s="91" t="s">
        <v>28</v>
      </c>
      <c r="C3" s="92"/>
      <c r="D3" s="93" t="str">
        <f>'Zał. nr 2a_kosztorys'!$D$3:$M$3</f>
        <v>…../…../…..</v>
      </c>
      <c r="E3" s="93"/>
    </row>
    <row r="4" spans="1:5" ht="15" customHeight="1" thickBot="1" x14ac:dyDescent="0.6">
      <c r="B4" s="91" t="s">
        <v>29</v>
      </c>
      <c r="C4" s="92"/>
      <c r="D4" s="93" t="str">
        <f>'Zał. nr 2a_kosztorys'!$D$4:$M$4</f>
        <v>…../5a/JG/…..</v>
      </c>
      <c r="E4" s="93"/>
    </row>
    <row r="5" spans="1:5" ht="14.7" thickBot="1" x14ac:dyDescent="0.6">
      <c r="B5" s="94" t="s">
        <v>3</v>
      </c>
      <c r="C5" s="95"/>
      <c r="D5" s="103">
        <f>'Zał. nr 2a_kosztorys'!$D$5:$M$5</f>
        <v>0</v>
      </c>
      <c r="E5" s="103"/>
    </row>
    <row r="6" spans="1:5" s="5" customFormat="1" ht="30.3" thickBot="1" x14ac:dyDescent="0.6">
      <c r="B6" s="6" t="s">
        <v>4</v>
      </c>
      <c r="C6" s="7" t="s">
        <v>5</v>
      </c>
      <c r="D6" s="8" t="s">
        <v>6</v>
      </c>
      <c r="E6" s="9" t="s">
        <v>32</v>
      </c>
    </row>
    <row r="7" spans="1:5" ht="15.3" x14ac:dyDescent="0.55000000000000004">
      <c r="B7" s="81" t="s">
        <v>9</v>
      </c>
      <c r="C7" s="84" t="s">
        <v>33</v>
      </c>
      <c r="D7" s="10" t="str">
        <f>'Zał. nr 2a_kosztorys'!$D$7</f>
        <v>1.</v>
      </c>
      <c r="E7" s="104"/>
    </row>
    <row r="8" spans="1:5" ht="15.3" x14ac:dyDescent="0.55000000000000004">
      <c r="B8" s="82"/>
      <c r="C8" s="85"/>
      <c r="D8" s="12" t="str">
        <f>'Zał. nr 2a_kosztorys'!$D$8</f>
        <v xml:space="preserve">2. </v>
      </c>
      <c r="E8" s="105"/>
    </row>
    <row r="9" spans="1:5" ht="15.6" thickBot="1" x14ac:dyDescent="0.6">
      <c r="B9" s="83"/>
      <c r="C9" s="86"/>
      <c r="D9" s="14" t="str">
        <f>'Zał. nr 2a_kosztorys'!$D$9</f>
        <v>3.</v>
      </c>
      <c r="E9" s="106"/>
    </row>
    <row r="10" spans="1:5" ht="15.3" x14ac:dyDescent="0.55000000000000004">
      <c r="B10" s="61" t="s">
        <v>11</v>
      </c>
      <c r="C10" s="78" t="s">
        <v>12</v>
      </c>
      <c r="D10" s="16" t="str">
        <f>'Zał. nr 2a_kosztorys'!$D$10</f>
        <v>1.</v>
      </c>
      <c r="E10" s="100"/>
    </row>
    <row r="11" spans="1:5" ht="15.3" x14ac:dyDescent="0.55000000000000004">
      <c r="B11" s="62"/>
      <c r="C11" s="79"/>
      <c r="D11" s="18" t="str">
        <f>'Zał. nr 2a_kosztorys'!$D$11</f>
        <v>2.</v>
      </c>
      <c r="E11" s="101"/>
    </row>
    <row r="12" spans="1:5" ht="15.6" thickBot="1" x14ac:dyDescent="0.6">
      <c r="B12" s="63"/>
      <c r="C12" s="97"/>
      <c r="D12" s="20" t="str">
        <f>'Zał. nr 2a_kosztorys'!$D$12</f>
        <v>3.</v>
      </c>
      <c r="E12" s="102"/>
    </row>
    <row r="13" spans="1:5" ht="15.3" x14ac:dyDescent="0.55000000000000004">
      <c r="B13" s="81" t="s">
        <v>15</v>
      </c>
      <c r="C13" s="84" t="s">
        <v>16</v>
      </c>
      <c r="D13" s="10" t="str">
        <f>'Zał. nr 2a_kosztorys'!$D$13</f>
        <v xml:space="preserve">1. </v>
      </c>
      <c r="E13" s="40"/>
    </row>
    <row r="14" spans="1:5" ht="15.3" x14ac:dyDescent="0.55000000000000004">
      <c r="B14" s="82"/>
      <c r="C14" s="85"/>
      <c r="D14" s="12" t="str">
        <f>'Zał. nr 2a_kosztorys'!$D$14</f>
        <v>2.</v>
      </c>
      <c r="E14" s="41"/>
    </row>
    <row r="15" spans="1:5" ht="15.6" thickBot="1" x14ac:dyDescent="0.6">
      <c r="B15" s="83"/>
      <c r="C15" s="86"/>
      <c r="D15" s="14" t="str">
        <f>'Zał. nr 2a_kosztorys'!$D$15</f>
        <v>3.</v>
      </c>
      <c r="E15" s="42"/>
    </row>
    <row r="16" spans="1:5" ht="15.3" x14ac:dyDescent="0.55000000000000004">
      <c r="B16" s="61" t="s">
        <v>17</v>
      </c>
      <c r="C16" s="78" t="s">
        <v>26</v>
      </c>
      <c r="D16" s="16" t="str">
        <f>'Zał. nr 2a_kosztorys'!$D$16</f>
        <v>1.</v>
      </c>
      <c r="E16" s="43"/>
    </row>
    <row r="17" spans="2:14" ht="16.95" customHeight="1" x14ac:dyDescent="0.55000000000000004">
      <c r="B17" s="62"/>
      <c r="C17" s="79"/>
      <c r="D17" s="18" t="str">
        <f>'Zał. nr 2a_kosztorys'!$D$17</f>
        <v>2.</v>
      </c>
      <c r="E17" s="44"/>
    </row>
    <row r="18" spans="2:14" ht="68.400000000000006" customHeight="1" thickBot="1" x14ac:dyDescent="0.6">
      <c r="B18" s="63"/>
      <c r="C18" s="97"/>
      <c r="D18" s="20" t="str">
        <f>'Zał. nr 2a_kosztorys'!$D$18</f>
        <v>3.</v>
      </c>
      <c r="E18" s="45"/>
    </row>
    <row r="19" spans="2:14" ht="15.3" x14ac:dyDescent="0.55000000000000004">
      <c r="B19" s="81" t="s">
        <v>18</v>
      </c>
      <c r="C19" s="84" t="s">
        <v>34</v>
      </c>
      <c r="D19" s="10" t="str">
        <f>'Zał. nr 2a_kosztorys'!$D$19</f>
        <v>1.</v>
      </c>
      <c r="E19" s="40"/>
    </row>
    <row r="20" spans="2:14" ht="15.3" x14ac:dyDescent="0.55000000000000004">
      <c r="B20" s="82"/>
      <c r="C20" s="85"/>
      <c r="D20" s="12" t="str">
        <f>'Zał. nr 2a_kosztorys'!$D$20</f>
        <v>2.</v>
      </c>
      <c r="E20" s="41"/>
    </row>
    <row r="21" spans="2:14" ht="15.6" thickBot="1" x14ac:dyDescent="0.6">
      <c r="B21" s="98"/>
      <c r="C21" s="99"/>
      <c r="D21" s="24" t="str">
        <f>'Zał. nr 2a_kosztorys'!$D$21</f>
        <v>3.</v>
      </c>
      <c r="E21" s="46"/>
    </row>
    <row r="22" spans="2:14" ht="15.3" x14ac:dyDescent="0.55000000000000004">
      <c r="B22" s="61" t="s">
        <v>19</v>
      </c>
      <c r="C22" s="78" t="s">
        <v>35</v>
      </c>
      <c r="D22" s="16" t="str">
        <f>'Zał. nr 2a_kosztorys'!$D$22</f>
        <v>1.</v>
      </c>
      <c r="E22" s="43"/>
    </row>
    <row r="23" spans="2:14" ht="15.3" x14ac:dyDescent="0.55000000000000004">
      <c r="B23" s="62"/>
      <c r="C23" s="79"/>
      <c r="D23" s="18" t="str">
        <f>'Zał. nr 2a_kosztorys'!$D$23</f>
        <v>2.</v>
      </c>
      <c r="E23" s="44"/>
    </row>
    <row r="24" spans="2:14" ht="36" customHeight="1" thickBot="1" x14ac:dyDescent="0.6">
      <c r="B24" s="63"/>
      <c r="C24" s="97"/>
      <c r="D24" s="20" t="str">
        <f>'Zał. nr 2a_kosztorys'!$D$24</f>
        <v>3.</v>
      </c>
      <c r="E24" s="45"/>
    </row>
    <row r="25" spans="2:14" ht="15.3" x14ac:dyDescent="0.55000000000000004">
      <c r="B25" s="61" t="s">
        <v>20</v>
      </c>
      <c r="C25" s="70" t="s">
        <v>21</v>
      </c>
      <c r="D25" s="16" t="str">
        <f>'Zał. nr 2a_kosztorys'!$D$25</f>
        <v>1.</v>
      </c>
      <c r="E25" s="43"/>
    </row>
    <row r="26" spans="2:14" ht="15.3" x14ac:dyDescent="0.55000000000000004">
      <c r="B26" s="62"/>
      <c r="C26" s="71"/>
      <c r="D26" s="18" t="str">
        <f>'Zał. nr 2a_kosztorys'!$D$26</f>
        <v>2.</v>
      </c>
      <c r="E26" s="44"/>
    </row>
    <row r="27" spans="2:14" ht="15.6" thickBot="1" x14ac:dyDescent="0.6">
      <c r="B27" s="63"/>
      <c r="C27" s="72"/>
      <c r="D27" s="20" t="str">
        <f>'Zał. nr 2a_kosztorys'!$D$27</f>
        <v>3.</v>
      </c>
      <c r="E27" s="45"/>
    </row>
    <row r="28" spans="2:14" x14ac:dyDescent="0.55000000000000004">
      <c r="B28" s="107" t="s">
        <v>39</v>
      </c>
      <c r="C28" s="108"/>
      <c r="D28" s="109"/>
      <c r="E28" s="110"/>
      <c r="F28" s="110"/>
      <c r="G28" s="110"/>
      <c r="H28" s="110"/>
      <c r="I28" s="110"/>
      <c r="J28" s="110"/>
      <c r="K28" s="110"/>
      <c r="L28" s="110"/>
      <c r="M28" s="110"/>
      <c r="N28" s="109"/>
    </row>
    <row r="29" spans="2:14" x14ac:dyDescent="0.55000000000000004">
      <c r="B29" s="26"/>
      <c r="C29" s="27"/>
      <c r="D29" s="28"/>
      <c r="E29" s="28"/>
    </row>
    <row r="30" spans="2:14" ht="15.3" x14ac:dyDescent="0.55000000000000004">
      <c r="B30" s="29"/>
      <c r="C30" s="30"/>
      <c r="D30" s="25"/>
      <c r="E30" s="25"/>
    </row>
    <row r="31" spans="2:14" ht="15.3" x14ac:dyDescent="0.55000000000000004">
      <c r="B31" s="31"/>
      <c r="E31" s="25"/>
    </row>
    <row r="32" spans="2:14" ht="15.3" x14ac:dyDescent="0.55000000000000004">
      <c r="B32" s="33"/>
      <c r="E32" s="25"/>
    </row>
    <row r="33" spans="2:5" ht="15.3" x14ac:dyDescent="0.55000000000000004">
      <c r="B33" s="33"/>
      <c r="C33" s="34"/>
      <c r="D33" s="35"/>
      <c r="E33" s="25"/>
    </row>
    <row r="34" spans="2:5" ht="15.3" x14ac:dyDescent="0.55000000000000004">
      <c r="B34" s="33"/>
      <c r="C34" s="30"/>
      <c r="D34" s="25"/>
      <c r="E34" s="25"/>
    </row>
  </sheetData>
  <mergeCells count="24">
    <mergeCell ref="B10:B12"/>
    <mergeCell ref="C10:C12"/>
    <mergeCell ref="E10:E12"/>
    <mergeCell ref="B2:C2"/>
    <mergeCell ref="D2:E2"/>
    <mergeCell ref="B3:C3"/>
    <mergeCell ref="D3:E3"/>
    <mergeCell ref="B4:C4"/>
    <mergeCell ref="D4:E4"/>
    <mergeCell ref="B5:C5"/>
    <mergeCell ref="D5:E5"/>
    <mergeCell ref="B7:B9"/>
    <mergeCell ref="C7:C9"/>
    <mergeCell ref="E7:E9"/>
    <mergeCell ref="B13:B15"/>
    <mergeCell ref="C13:C15"/>
    <mergeCell ref="B16:B18"/>
    <mergeCell ref="C16:C18"/>
    <mergeCell ref="B19:B21"/>
    <mergeCell ref="C19:C21"/>
    <mergeCell ref="B25:B27"/>
    <mergeCell ref="C25:C27"/>
    <mergeCell ref="B22:B24"/>
    <mergeCell ref="C22:C24"/>
  </mergeCells>
  <pageMargins left="0.7" right="0.7" top="0.75" bottom="0.75" header="0.3" footer="0.3"/>
  <pageSetup paperSize="9" scale="67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547758ECD06241BA954E2585B9F71E" ma:contentTypeVersion="18" ma:contentTypeDescription="Utwórz nowy dokument." ma:contentTypeScope="" ma:versionID="ce9b760399c13a1499535c41cf74a124">
  <xsd:schema xmlns:xsd="http://www.w3.org/2001/XMLSchema" xmlns:xs="http://www.w3.org/2001/XMLSchema" xmlns:p="http://schemas.microsoft.com/office/2006/metadata/properties" xmlns:ns3="c9fe4ec5-32cb-40ee-b766-e4531ed830fb" xmlns:ns4="da74404b-434e-4b7d-a0b5-e38da3b2aaec" targetNamespace="http://schemas.microsoft.com/office/2006/metadata/properties" ma:root="true" ma:fieldsID="3623d3a3e916b5fbab8fa7c286fff297" ns3:_="" ns4:_="">
    <xsd:import namespace="c9fe4ec5-32cb-40ee-b766-e4531ed830fb"/>
    <xsd:import namespace="da74404b-434e-4b7d-a0b5-e38da3b2aa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e4ec5-32cb-40ee-b766-e4531ed83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4404b-434e-4b7d-a0b5-e38da3b2aae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9fe4ec5-32cb-40ee-b766-e4531ed830fb" xsi:nil="true"/>
  </documentManagement>
</p:properties>
</file>

<file path=customXml/itemProps1.xml><?xml version="1.0" encoding="utf-8"?>
<ds:datastoreItem xmlns:ds="http://schemas.openxmlformats.org/officeDocument/2006/customXml" ds:itemID="{D8DE2C56-A27A-4C87-9EAF-8DFB4F6D0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e4ec5-32cb-40ee-b766-e4531ed830fb"/>
    <ds:schemaRef ds:uri="da74404b-434e-4b7d-a0b5-e38da3b2a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9801F-0E76-4497-999C-82E31F1E9E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62547-B7F4-4B34-B1C4-BFF154619736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9fe4ec5-32cb-40ee-b766-e4531ed830fb"/>
    <ds:schemaRef ds:uri="http://schemas.microsoft.com/office/2006/metadata/properties"/>
    <ds:schemaRef ds:uri="http://purl.org/dc/elements/1.1/"/>
    <ds:schemaRef ds:uri="http://schemas.microsoft.com/office/infopath/2007/PartnerControls"/>
    <ds:schemaRef ds:uri="da74404b-434e-4b7d-a0b5-e38da3b2aae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Zał. nr 2a_kosztorys</vt:lpstr>
      <vt:lpstr>Zał. nr 2b_uzasadnienie</vt:lpstr>
      <vt:lpstr>'Zał. nr 2a_kosztorys'!_ftn1</vt:lpstr>
      <vt:lpstr>'Zał. nr 2b_uzasadnienie'!_ftn1</vt:lpstr>
      <vt:lpstr>'Zał. nr 2a_kosztorys'!_ftnref1</vt:lpstr>
      <vt:lpstr>'Zał. nr 2b_uzasadnienie'!_ftnref1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Błoch Karolina</dc:creator>
  <cp:lastModifiedBy>Juszczak Radosław</cp:lastModifiedBy>
  <cp:lastPrinted>2024-01-19T08:51:16Z</cp:lastPrinted>
  <dcterms:created xsi:type="dcterms:W3CDTF">2024-01-16T05:16:34Z</dcterms:created>
  <dcterms:modified xsi:type="dcterms:W3CDTF">2024-03-28T15:50:25Z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0x010100D7547758ECD06241BA954E2585B9F71E</vt:lpwstr>
  </property>
</Properties>
</file>